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240" windowWidth="10410" windowHeight="62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<sst xmlns="http://schemas.openxmlformats.org/spreadsheetml/2006/main" count="30" uniqueCount="28">
  <si>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p</t>
  </si>
  <si>
    <t>v</t>
  </si>
  <si>
    <t>INDICE</t>
  </si>
  <si>
    <t>VOCÊ ESTÁ COM PESO SAUDÁVEL</t>
  </si>
  <si>
    <t>É HORA DE ABRIR OS OLHOS: OBESIDADE LEVE</t>
  </si>
  <si>
    <t>&lt;20</t>
  </si>
  <si>
    <t>20~25</t>
  </si>
  <si>
    <t>25~27</t>
  </si>
  <si>
    <t>27~32</t>
  </si>
  <si>
    <t>&gt;32</t>
  </si>
  <si>
    <t xml:space="preserve">  IMC = Índice de Massa Corporal</t>
  </si>
  <si>
    <t>Sexo:</t>
  </si>
  <si>
    <t>quilos</t>
  </si>
  <si>
    <t>Você está</t>
  </si>
  <si>
    <t>Peso Ideal</t>
  </si>
  <si>
    <t>Peso Mínimo</t>
  </si>
  <si>
    <t>Peso Máximo</t>
  </si>
  <si>
    <t xml:space="preserve">Seu IMC é </t>
  </si>
  <si>
    <t>Peso =</t>
  </si>
  <si>
    <t xml:space="preserve">Altura = </t>
  </si>
  <si>
    <t>VOCÊ ESTÁ MAGRO(A)</t>
  </si>
  <si>
    <t>VOCÊ ESTÁ GORDINHO(A), COM SOBRE-PESO</t>
  </si>
  <si>
    <t>HÁ RISCOS QUE PODEM SER MAIS SÉRIOS, PROCURE UM MÉDICO</t>
  </si>
  <si>
    <t>Para saber seu IMC preencha seus dados.</t>
  </si>
  <si>
    <t>do seu peso Ideal</t>
  </si>
  <si>
    <t>acima</t>
  </si>
  <si>
    <t>centimetros</t>
  </si>
  <si>
    <t>©2007-Eugênio Carlos Stieler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</si>
</sst>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0"/>
    <numFmt numFmtId="193" formatCode="0.0"/>
    <numFmt numFmtId="194" formatCode="0.0000"/>
    <numFmt numFmtId="195" formatCode="0.000000"/>
    <numFmt numFmtId="196" formatCode="0.00000"/>
    <numFmt numFmtId="197" formatCode="0.0&quot;kilos&quot;"/>
    <numFmt numFmtId="198" formatCode="0.0000000"/>
    <numFmt numFmtId="199" formatCode="0.0&quot; IMC&quot;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0.0&quot; quilos&quot;"/>
    <numFmt numFmtId="204" formatCode="0.0&quot; kg&quot;"/>
  </numFmts>
  <fonts count="17">
    <font>
      <sz val="10"/>
      <name val="Arial"/>
      <family val="0"/>
    </font>
    <font>
      <sz val="8"/>
      <name val="Tahoma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04" fontId="9" fillId="2" borderId="1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4" fillId="4" borderId="2" xfId="0" applyFont="1" applyFill="1" applyBorder="1" applyAlignment="1" applyProtection="1">
      <alignment horizontal="right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193" fontId="13" fillId="4" borderId="3" xfId="0" applyNumberFormat="1" applyFont="1" applyFill="1" applyBorder="1" applyAlignment="1" applyProtection="1">
      <alignment horizontal="center"/>
      <protection hidden="1"/>
    </xf>
    <xf numFmtId="0" fontId="12" fillId="4" borderId="0" xfId="0" applyFont="1" applyFill="1" applyAlignment="1" applyProtection="1">
      <alignment vertical="center"/>
      <protection hidden="1"/>
    </xf>
    <xf numFmtId="193" fontId="7" fillId="4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"/>
      <protection hidden="1"/>
    </xf>
    <xf numFmtId="204" fontId="3" fillId="4" borderId="0" xfId="0" applyNumberFormat="1" applyFont="1" applyFill="1" applyAlignment="1" applyProtection="1">
      <alignment horizontal="right"/>
      <protection hidden="1"/>
    </xf>
    <xf numFmtId="0" fontId="3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 horizontal="right"/>
      <protection hidden="1"/>
    </xf>
    <xf numFmtId="204" fontId="4" fillId="4" borderId="0" xfId="0" applyNumberFormat="1" applyFont="1" applyFill="1" applyAlignment="1" applyProtection="1">
      <alignment horizontal="right"/>
      <protection hidden="1"/>
    </xf>
    <xf numFmtId="0" fontId="4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 horizontal="right"/>
      <protection hidden="1"/>
    </xf>
    <xf numFmtId="204" fontId="2" fillId="4" borderId="0" xfId="0" applyNumberFormat="1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199" fontId="0" fillId="3" borderId="0" xfId="0" applyNumberFormat="1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 horizontal="left"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199" fontId="0" fillId="3" borderId="0" xfId="0" applyNumberFormat="1" applyFont="1" applyFill="1" applyBorder="1" applyAlignment="1" applyProtection="1">
      <alignment horizontal="center"/>
      <protection hidden="1"/>
    </xf>
    <xf numFmtId="0" fontId="10" fillId="3" borderId="0" xfId="15" applyFill="1" applyAlignment="1" applyProtection="1">
      <alignment/>
      <protection hidden="1"/>
    </xf>
    <xf numFmtId="193" fontId="8" fillId="5" borderId="5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2" fillId="4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4" borderId="2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0" fillId="4" borderId="3" xfId="0" applyFill="1" applyBorder="1" applyAlignment="1" applyProtection="1">
      <alignment/>
      <protection hidden="1"/>
    </xf>
    <xf numFmtId="1" fontId="8" fillId="5" borderId="5" xfId="0" applyNumberFormat="1" applyFont="1" applyFill="1" applyBorder="1" applyAlignment="1" applyProtection="1">
      <alignment horizontal="center"/>
      <protection hidden="1" locked="0"/>
    </xf>
    <xf numFmtId="0" fontId="15" fillId="4" borderId="6" xfId="0" applyFont="1" applyFill="1" applyBorder="1" applyAlignment="1" applyProtection="1">
      <alignment horizontal="right"/>
      <protection hidden="1"/>
    </xf>
    <xf numFmtId="0" fontId="15" fillId="6" borderId="6" xfId="0" applyFont="1" applyFill="1" applyBorder="1" applyAlignment="1">
      <alignment/>
    </xf>
    <xf numFmtId="0" fontId="16" fillId="3" borderId="0" xfId="0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0">
    <dxf>
      <font>
        <color rgb="FF0000FF"/>
      </font>
      <border/>
    </dxf>
    <dxf>
      <font>
        <b/>
        <i val="0"/>
        <color rgb="FFFF99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339966"/>
      </font>
      <border/>
    </dxf>
    <dxf>
      <font>
        <b/>
        <i val="0"/>
        <color rgb="FF0000FF"/>
      </font>
      <border/>
    </dxf>
    <dxf>
      <font>
        <b/>
        <i val="0"/>
        <color rgb="FF000000"/>
      </font>
      <border/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190500</xdr:rowOff>
    </xdr:from>
    <xdr:to>
      <xdr:col>6</xdr:col>
      <xdr:colOff>0</xdr:colOff>
      <xdr:row>12</xdr:row>
      <xdr:rowOff>0</xdr:rowOff>
    </xdr:to>
    <xdr:sp>
      <xdr:nvSpPr>
        <xdr:cNvPr id="1" name="Rectangle 6"/>
        <xdr:cNvSpPr>
          <a:spLocks/>
        </xdr:cNvSpPr>
      </xdr:nvSpPr>
      <xdr:spPr>
        <a:xfrm>
          <a:off x="3286125" y="1666875"/>
          <a:ext cx="8382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</xdr:row>
      <xdr:rowOff>76200</xdr:rowOff>
    </xdr:from>
    <xdr:to>
      <xdr:col>4</xdr:col>
      <xdr:colOff>9525</xdr:colOff>
      <xdr:row>3</xdr:row>
      <xdr:rowOff>95250</xdr:rowOff>
    </xdr:to>
    <xdr:sp>
      <xdr:nvSpPr>
        <xdr:cNvPr id="2" name="AutoShape 11"/>
        <xdr:cNvSpPr>
          <a:spLocks/>
        </xdr:cNvSpPr>
      </xdr:nvSpPr>
      <xdr:spPr>
        <a:xfrm>
          <a:off x="295275" y="228600"/>
          <a:ext cx="16954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64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PESO IDEAL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showRowColHeaders="0" showZeros="0" tabSelected="1" showOutlineSymbols="0" zoomScale="125" zoomScaleNormal="125" workbookViewId="0" topLeftCell="A1">
      <selection activeCell="G5" sqref="G5"/>
    </sheetView>
  </sheetViews>
  <sheetFormatPr defaultColWidth="9.140625" defaultRowHeight="12.75"/>
  <cols>
    <col min="1" max="1" width="2.140625" style="3" customWidth="1"/>
    <col min="2" max="2" width="11.28125" style="3" customWidth="1"/>
    <col min="3" max="3" width="6.57421875" style="3" customWidth="1"/>
    <col min="4" max="4" width="9.7109375" style="3" customWidth="1"/>
    <col min="5" max="5" width="19.57421875" style="3" customWidth="1"/>
    <col min="6" max="6" width="12.57421875" style="3" customWidth="1"/>
    <col min="7" max="7" width="7.8515625" style="3" customWidth="1"/>
    <col min="8" max="8" width="12.8515625" style="3" customWidth="1"/>
    <col min="9" max="9" width="2.8515625" style="3" hidden="1" customWidth="1"/>
    <col min="10" max="10" width="7.421875" style="3" hidden="1" customWidth="1"/>
    <col min="11" max="11" width="5.140625" style="3" hidden="1" customWidth="1"/>
    <col min="12" max="12" width="2.7109375" style="3" customWidth="1"/>
    <col min="13" max="16384" width="0" style="3" hidden="1" customWidth="1"/>
  </cols>
  <sheetData>
    <row r="1" spans="1:12" ht="12" customHeight="1">
      <c r="A1" s="2"/>
      <c r="B1" s="2"/>
      <c r="C1" s="2"/>
      <c r="D1" s="2"/>
      <c r="E1" s="2"/>
      <c r="F1" s="2"/>
      <c r="G1" s="2"/>
      <c r="H1" s="2"/>
      <c r="L1" s="2"/>
    </row>
    <row r="2" spans="1:12" ht="12.75">
      <c r="A2" s="2"/>
      <c r="B2" s="4"/>
      <c r="C2" s="4"/>
      <c r="D2" s="4"/>
      <c r="E2" s="4"/>
      <c r="F2" s="5" t="s">
        <v>11</v>
      </c>
      <c r="G2" s="4"/>
      <c r="H2" s="4"/>
      <c r="L2" s="2"/>
    </row>
    <row r="3" spans="1:12" ht="12.75">
      <c r="A3" s="2"/>
      <c r="B3" s="4"/>
      <c r="C3" s="4"/>
      <c r="D3" s="4"/>
      <c r="E3" s="4"/>
      <c r="F3" s="4"/>
      <c r="G3" s="4"/>
      <c r="H3" s="4"/>
      <c r="J3" s="6" t="s">
        <v>0</v>
      </c>
      <c r="K3" s="6" t="s">
        <v>1</v>
      </c>
      <c r="L3" s="2"/>
    </row>
    <row r="4" spans="1:12" ht="12.75">
      <c r="A4" s="2"/>
      <c r="B4" s="4"/>
      <c r="C4" s="4"/>
      <c r="D4" s="4"/>
      <c r="E4" s="4"/>
      <c r="F4" s="4"/>
      <c r="G4" s="4"/>
      <c r="H4" s="4"/>
      <c r="I4" s="3" t="s">
        <v>0</v>
      </c>
      <c r="J4" s="3">
        <v>1</v>
      </c>
      <c r="K4" s="3">
        <v>20.8</v>
      </c>
      <c r="L4" s="2"/>
    </row>
    <row r="5" spans="1:12" ht="15">
      <c r="A5" s="2"/>
      <c r="B5" s="4" t="s">
        <v>23</v>
      </c>
      <c r="C5" s="4"/>
      <c r="D5" s="4"/>
      <c r="E5" s="4"/>
      <c r="F5" s="7" t="s">
        <v>18</v>
      </c>
      <c r="G5" s="33">
        <v>57</v>
      </c>
      <c r="H5" s="4" t="s">
        <v>12</v>
      </c>
      <c r="I5" s="34">
        <v>2</v>
      </c>
      <c r="J5" s="3">
        <v>2</v>
      </c>
      <c r="K5" s="3">
        <v>22</v>
      </c>
      <c r="L5" s="2"/>
    </row>
    <row r="6" spans="1:12" ht="7.5" customHeight="1">
      <c r="A6" s="2"/>
      <c r="B6" s="4"/>
      <c r="C6" s="4"/>
      <c r="D6" s="4"/>
      <c r="E6" s="4"/>
      <c r="F6" s="4"/>
      <c r="G6" s="4"/>
      <c r="H6" s="4"/>
      <c r="L6" s="2"/>
    </row>
    <row r="7" spans="1:12" ht="14.25" customHeight="1">
      <c r="A7" s="2"/>
      <c r="B7" s="4"/>
      <c r="C7" s="4"/>
      <c r="D7" s="4"/>
      <c r="E7" s="4"/>
      <c r="F7" s="7" t="s">
        <v>19</v>
      </c>
      <c r="G7" s="40">
        <v>163</v>
      </c>
      <c r="H7" s="4" t="s">
        <v>26</v>
      </c>
      <c r="L7" s="2"/>
    </row>
    <row r="8" spans="1:12" ht="13.5" customHeight="1">
      <c r="A8" s="2"/>
      <c r="B8" s="4"/>
      <c r="C8" s="4"/>
      <c r="D8" s="4"/>
      <c r="E8" s="4"/>
      <c r="F8" s="41" t="s">
        <v>19</v>
      </c>
      <c r="G8" s="42" t="str">
        <f>G7/100&amp;" metros"</f>
        <v>1,63 metros</v>
      </c>
      <c r="H8" s="4"/>
      <c r="J8" s="3" t="s">
        <v>2</v>
      </c>
      <c r="K8" s="3">
        <f>DGET(J3:K5,K3,I4:I5)</f>
        <v>22</v>
      </c>
      <c r="L8" s="2"/>
    </row>
    <row r="9" spans="1:12" ht="15.75" customHeight="1">
      <c r="A9" s="2"/>
      <c r="B9" s="8" t="s">
        <v>17</v>
      </c>
      <c r="C9" s="9">
        <f>G5/((G7/100)*(G7/100))</f>
        <v>21.453573713726524</v>
      </c>
      <c r="D9" s="37" t="str">
        <f>IF(C9&lt;20,C16,IF(C9&lt;25,C17,IF(C9&lt;27,C18,IF(C9&lt;32,C19,C20))))</f>
        <v>VOCÊ ESTÁ COM PESO SAUDÁVEL</v>
      </c>
      <c r="E9" s="38"/>
      <c r="F9" s="38"/>
      <c r="G9" s="38"/>
      <c r="H9" s="39"/>
      <c r="L9" s="2"/>
    </row>
    <row r="10" spans="1:12" ht="15.75" customHeight="1">
      <c r="A10" s="2"/>
      <c r="B10" s="10"/>
      <c r="C10" s="11"/>
      <c r="D10" s="4"/>
      <c r="E10" s="4"/>
      <c r="F10" s="12"/>
      <c r="G10" s="4"/>
      <c r="H10" s="4"/>
      <c r="L10" s="2"/>
    </row>
    <row r="11" spans="1:12" ht="15.75" customHeight="1">
      <c r="A11" s="2"/>
      <c r="B11" s="4"/>
      <c r="C11" s="14"/>
      <c r="D11" s="15"/>
      <c r="E11" s="4"/>
      <c r="F11" s="16" t="s">
        <v>14</v>
      </c>
      <c r="G11" s="17">
        <f>((F12*1.1)-F12)+F12</f>
        <v>64.29698</v>
      </c>
      <c r="H11" s="18" t="s">
        <v>16</v>
      </c>
      <c r="L11" s="2"/>
    </row>
    <row r="12" spans="1:12" ht="14.25" customHeight="1">
      <c r="A12" s="2"/>
      <c r="B12" s="13" t="s">
        <v>10</v>
      </c>
      <c r="C12" s="4"/>
      <c r="D12" s="19"/>
      <c r="E12" s="4"/>
      <c r="F12" s="1">
        <f>(K8*(G7/100)*(G7/100))</f>
        <v>58.4518</v>
      </c>
      <c r="G12" s="20">
        <f>F12-((F12*1.05)-F12)</f>
        <v>55.52921</v>
      </c>
      <c r="H12" s="21" t="s">
        <v>15</v>
      </c>
      <c r="L12" s="2"/>
    </row>
    <row r="13" spans="1:12" ht="11.25" customHeight="1">
      <c r="A13" s="2"/>
      <c r="B13" s="4"/>
      <c r="C13" s="4"/>
      <c r="D13" s="4"/>
      <c r="E13" s="4"/>
      <c r="F13" s="4"/>
      <c r="G13" s="4"/>
      <c r="H13" s="4"/>
      <c r="L13" s="2"/>
    </row>
    <row r="14" spans="1:12" ht="12.75">
      <c r="A14" s="2"/>
      <c r="B14" s="4"/>
      <c r="C14" s="4"/>
      <c r="D14" s="4"/>
      <c r="E14" s="4"/>
      <c r="F14" s="22" t="s">
        <v>13</v>
      </c>
      <c r="G14" s="23">
        <f>G5-G11</f>
        <v>-7.296980000000005</v>
      </c>
      <c r="H14" s="24" t="s">
        <v>25</v>
      </c>
      <c r="L14" s="2"/>
    </row>
    <row r="15" spans="1:12" ht="12.75">
      <c r="A15" s="2"/>
      <c r="B15" s="4"/>
      <c r="C15" s="4"/>
      <c r="D15" s="4"/>
      <c r="E15" s="35" t="s">
        <v>24</v>
      </c>
      <c r="F15" s="36"/>
      <c r="G15" s="24" t="str">
        <f>IF(I5=2,"GORDO","GORDA")</f>
        <v>GORDO</v>
      </c>
      <c r="H15" s="4"/>
      <c r="K15" s="25"/>
      <c r="L15" s="2"/>
    </row>
    <row r="16" spans="1:12" ht="12.75" hidden="1">
      <c r="A16" s="2"/>
      <c r="B16" s="26" t="s">
        <v>5</v>
      </c>
      <c r="C16" s="27" t="s">
        <v>20</v>
      </c>
      <c r="D16" s="27"/>
      <c r="E16" s="28"/>
      <c r="F16" s="27"/>
      <c r="G16" s="29"/>
      <c r="H16" s="27"/>
      <c r="L16" s="2"/>
    </row>
    <row r="17" spans="1:12" ht="12.75" hidden="1">
      <c r="A17" s="2"/>
      <c r="B17" s="26" t="s">
        <v>6</v>
      </c>
      <c r="C17" s="27" t="s">
        <v>3</v>
      </c>
      <c r="D17" s="27"/>
      <c r="E17" s="27"/>
      <c r="F17" s="28"/>
      <c r="G17" s="27"/>
      <c r="H17" s="27"/>
      <c r="L17" s="2"/>
    </row>
    <row r="18" spans="1:12" ht="12.75" hidden="1">
      <c r="A18" s="2"/>
      <c r="B18" s="26" t="s">
        <v>7</v>
      </c>
      <c r="C18" s="27" t="s">
        <v>21</v>
      </c>
      <c r="D18" s="27"/>
      <c r="E18" s="27"/>
      <c r="F18" s="27"/>
      <c r="G18" s="28"/>
      <c r="H18" s="27"/>
      <c r="L18" s="2"/>
    </row>
    <row r="19" spans="1:12" ht="12.75" hidden="1">
      <c r="A19" s="2"/>
      <c r="B19" s="26" t="s">
        <v>8</v>
      </c>
      <c r="C19" s="27" t="s">
        <v>4</v>
      </c>
      <c r="D19" s="27"/>
      <c r="E19" s="27"/>
      <c r="F19" s="27"/>
      <c r="G19" s="28"/>
      <c r="H19" s="27"/>
      <c r="L19" s="2"/>
    </row>
    <row r="20" spans="1:12" ht="15" hidden="1">
      <c r="A20" s="2"/>
      <c r="B20" s="30" t="s">
        <v>9</v>
      </c>
      <c r="C20" s="27" t="s">
        <v>22</v>
      </c>
      <c r="D20" s="27"/>
      <c r="E20" s="27"/>
      <c r="F20" s="27"/>
      <c r="G20" s="27"/>
      <c r="H20" s="31"/>
      <c r="L20" s="2"/>
    </row>
    <row r="21" spans="1:12" ht="13.5">
      <c r="A21" s="2"/>
      <c r="B21" s="2"/>
      <c r="C21" s="2"/>
      <c r="D21" s="32"/>
      <c r="E21" s="2"/>
      <c r="F21" s="2"/>
      <c r="G21" s="43" t="s">
        <v>27</v>
      </c>
      <c r="H21" s="43"/>
      <c r="L21" s="2"/>
    </row>
    <row r="22" spans="1:12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</sheetData>
  <sheetProtection password="A271" sheet="1" objects="1" scenarios="1" selectLockedCells="1"/>
  <mergeCells count="3">
    <mergeCell ref="E15:F15"/>
    <mergeCell ref="D9:H9"/>
    <mergeCell ref="G21:H21"/>
  </mergeCells>
  <conditionalFormatting sqref="E15 H14 F14">
    <cfRule type="expression" priority="1" dxfId="0" stopIfTrue="1">
      <formula>$G$14&gt;0</formula>
    </cfRule>
  </conditionalFormatting>
  <conditionalFormatting sqref="G14">
    <cfRule type="cellIs" priority="2" dxfId="1" operator="between" stopIfTrue="1">
      <formula>0</formula>
      <formula>3</formula>
    </cfRule>
    <cfRule type="cellIs" priority="3" dxfId="2" operator="between" stopIfTrue="1">
      <formula>3</formula>
      <formula>8</formula>
    </cfRule>
    <cfRule type="cellIs" priority="4" dxfId="3" operator="greaterThan" stopIfTrue="1">
      <formula>8</formula>
    </cfRule>
  </conditionalFormatting>
  <conditionalFormatting sqref="G15">
    <cfRule type="expression" priority="5" dxfId="0" stopIfTrue="1">
      <formula>$G$14&gt;20</formula>
    </cfRule>
  </conditionalFormatting>
  <conditionalFormatting sqref="C10">
    <cfRule type="cellIs" priority="6" dxfId="4" operator="between" stopIfTrue="1">
      <formula>20</formula>
      <formula>25</formula>
    </cfRule>
    <cfRule type="cellIs" priority="7" dxfId="1" operator="between" stopIfTrue="1">
      <formula>25</formula>
      <formula>27</formula>
    </cfRule>
    <cfRule type="cellIs" priority="8" dxfId="3" operator="between" stopIfTrue="1">
      <formula>27</formula>
      <formula>32</formula>
    </cfRule>
  </conditionalFormatting>
  <conditionalFormatting sqref="D21">
    <cfRule type="expression" priority="9" dxfId="2" stopIfTrue="1">
      <formula>$G$14&gt;0</formula>
    </cfRule>
    <cfRule type="expression" priority="10" dxfId="3" stopIfTrue="1">
      <formula>$G$14&gt;2</formula>
    </cfRule>
  </conditionalFormatting>
  <conditionalFormatting sqref="C16">
    <cfRule type="expression" priority="11" dxfId="3" stopIfTrue="1">
      <formula>(20&lt;$C$9&lt;25)</formula>
    </cfRule>
  </conditionalFormatting>
  <conditionalFormatting sqref="F17">
    <cfRule type="cellIs" priority="12" dxfId="4" operator="between" stopIfTrue="1">
      <formula>20</formula>
      <formula>25</formula>
    </cfRule>
  </conditionalFormatting>
  <conditionalFormatting sqref="G18">
    <cfRule type="cellIs" priority="13" dxfId="1" operator="between" stopIfTrue="1">
      <formula>25</formula>
      <formula>27</formula>
    </cfRule>
  </conditionalFormatting>
  <conditionalFormatting sqref="G19">
    <cfRule type="cellIs" priority="14" dxfId="3" operator="between" stopIfTrue="1">
      <formula>27</formula>
      <formula>32</formula>
    </cfRule>
  </conditionalFormatting>
  <conditionalFormatting sqref="E16">
    <cfRule type="cellIs" priority="15" dxfId="5" operator="lessThan" stopIfTrue="1">
      <formula>20</formula>
    </cfRule>
  </conditionalFormatting>
  <conditionalFormatting sqref="H20">
    <cfRule type="cellIs" priority="16" dxfId="6" operator="greaterThan" stopIfTrue="1">
      <formula>32</formula>
    </cfRule>
  </conditionalFormatting>
  <conditionalFormatting sqref="G7">
    <cfRule type="cellIs" priority="17" dxfId="0" operator="between" stopIfTrue="1">
      <formula>1</formula>
      <formula>2.2</formula>
    </cfRule>
  </conditionalFormatting>
  <conditionalFormatting sqref="D9:H9">
    <cfRule type="expression" priority="18" dxfId="7" stopIfTrue="1">
      <formula>$C$9&lt;25</formula>
    </cfRule>
    <cfRule type="expression" priority="19" dxfId="8" stopIfTrue="1">
      <formula>$C$9&lt;32</formula>
    </cfRule>
    <cfRule type="expression" priority="20" dxfId="9" stopIfTrue="1">
      <formula>$C$9&gt;32</formula>
    </cfRule>
  </conditionalFormatting>
  <conditionalFormatting sqref="C9">
    <cfRule type="cellIs" priority="21" dxfId="4" operator="lessThanOrEqual" stopIfTrue="1">
      <formula>25</formula>
    </cfRule>
    <cfRule type="cellIs" priority="22" dxfId="1" operator="between" stopIfTrue="1">
      <formula>25.01</formula>
      <formula>27</formula>
    </cfRule>
    <cfRule type="cellIs" priority="23" dxfId="3" operator="between" stopIfTrue="1">
      <formula>27.01</formula>
      <formula>32</formula>
    </cfRule>
  </conditionalFormatting>
  <dataValidations count="1">
    <dataValidation type="whole" allowBlank="1" showInputMessage="1" showErrorMessage="1" error="Colque sua altura em centímetros (número inteiro)" sqref="G7">
      <formula1>100</formula1>
      <formula2>230</formula2>
    </dataValidation>
  </dataValidations>
  <printOptions/>
  <pageMargins left="0.75" right="0.75" top="1" bottom="1" header="0.492125985" footer="0.492125985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Refinaria Pres Bernardes</dc:creator>
  <cp:keywords/>
  <dc:description/>
  <cp:lastModifiedBy>Eugenio Carlos Stieler</cp:lastModifiedBy>
  <cp:lastPrinted>2002-03-18T18:07:54Z</cp:lastPrinted>
  <dcterms:created xsi:type="dcterms:W3CDTF">2000-11-01T12:36:26Z</dcterms:created>
  <dcterms:modified xsi:type="dcterms:W3CDTF">2009-06-21T15:52:39Z</dcterms:modified>
  <cp:category/>
  <cp:version/>
  <cp:contentType/>
  <cp:contentStatus/>
</cp:coreProperties>
</file>